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770" windowHeight="12105"/>
  </bookViews>
  <sheets>
    <sheet name="ТиПО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3" l="1"/>
  <c r="D33" i="3"/>
  <c r="D13" i="3" s="1"/>
  <c r="D31" i="3"/>
  <c r="E31" i="3"/>
  <c r="C33" i="3"/>
  <c r="C31" i="3"/>
  <c r="E26" i="3" l="1"/>
  <c r="E28" i="3" s="1"/>
  <c r="D26" i="3"/>
  <c r="C15" i="3"/>
  <c r="D28" i="3"/>
  <c r="C26" i="3"/>
  <c r="C28" i="3"/>
  <c r="D19" i="3"/>
  <c r="E19" i="3"/>
  <c r="C19" i="3"/>
  <c r="D25" i="3" l="1"/>
  <c r="E25" i="3"/>
  <c r="C25" i="3"/>
  <c r="D22" i="3"/>
  <c r="E22" i="3"/>
  <c r="C22" i="3"/>
  <c r="E32" i="3"/>
  <c r="E30" i="3"/>
  <c r="E29" i="3"/>
  <c r="E15" i="3"/>
  <c r="D30" i="3"/>
  <c r="D29" i="3"/>
  <c r="D15" i="3"/>
  <c r="C30" i="3"/>
  <c r="E13" i="3" l="1"/>
  <c r="E12" i="3" s="1"/>
  <c r="D12" i="3"/>
  <c r="C13" i="3"/>
  <c r="C12" i="3" s="1"/>
  <c r="C29" i="3"/>
</calcChain>
</file>

<file path=xl/sharedStrings.xml><?xml version="1.0" encoding="utf-8"?>
<sst xmlns="http://schemas.openxmlformats.org/spreadsheetml/2006/main" count="54" uniqueCount="31">
  <si>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</si>
  <si>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</si>
  <si>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</si>
  <si>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</si>
  <si>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</si>
  <si>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</si>
  <si>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</si>
  <si>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</si>
  <si>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</si>
  <si>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</si>
  <si>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</si>
  <si>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</si>
  <si>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</si>
  <si>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</si>
  <si>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</si>
  <si>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</si>
  <si>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</si>
  <si>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</si>
  <si>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</si>
  <si>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</si>
  <si>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</si>
  <si>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</si>
  <si>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</si>
  <si>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</si>
  <si>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</si>
  <si>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</si>
  <si>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</si>
  <si>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Техническое и профессиональное образование </t>
  </si>
  <si>
    <t>2018 год</t>
  </si>
  <si>
    <t>по состоянию на "01 "  января 2019 г.</t>
  </si>
  <si>
    <t>ГККП "Индустриально-технический колледж, г.Степногорск" при управлении образования Акмолинской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</si>
</sst>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65" fontId="2" fillId="0" borderId="0" xfId="0" applyNumberFormat="1" applyFont="1"/>
    <xf numFmtId="165" fontId="7" fillId="2" borderId="2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2" workbookViewId="0">
      <selection activeCell="G16" sqref="G16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6" x14ac:dyDescent="0.3">
      <c r="A1" s="17" t="s">
        <v>15</v>
      </c>
      <c r="B1" s="17"/>
      <c r="C1" s="17"/>
      <c r="D1" s="17"/>
      <c r="E1" s="17"/>
    </row>
    <row r="2" spans="1:6" x14ac:dyDescent="0.3">
      <c r="A2" s="17" t="s">
        <v>29</v>
      </c>
      <c r="B2" s="17"/>
      <c r="C2" s="17"/>
      <c r="D2" s="17"/>
      <c r="E2" s="17"/>
    </row>
    <row r="3" spans="1:6" x14ac:dyDescent="0.3">
      <c r="A3" s="1"/>
    </row>
    <row r="4" spans="1:6" ht="42.75" customHeight="1" x14ac:dyDescent="0.3">
      <c r="A4" s="21" t="s">
        <v>30</v>
      </c>
      <c r="B4" s="21"/>
      <c r="C4" s="21"/>
      <c r="D4" s="21"/>
      <c r="E4" s="21"/>
    </row>
    <row r="5" spans="1:6" ht="15.75" customHeight="1" x14ac:dyDescent="0.3">
      <c r="A5" s="18" t="s">
        <v>16</v>
      </c>
      <c r="B5" s="18"/>
      <c r="C5" s="18"/>
      <c r="D5" s="18"/>
      <c r="E5" s="18"/>
    </row>
    <row r="6" spans="1:6" x14ac:dyDescent="0.3">
      <c r="A6" s="4"/>
    </row>
    <row r="7" spans="1:6" x14ac:dyDescent="0.3">
      <c r="A7" s="15"/>
    </row>
    <row r="8" spans="1:6" x14ac:dyDescent="0.3">
      <c r="A8" s="1"/>
    </row>
    <row r="9" spans="1:6" x14ac:dyDescent="0.3">
      <c r="A9" s="19" t="s">
        <v>27</v>
      </c>
      <c r="B9" s="20" t="s">
        <v>17</v>
      </c>
      <c r="C9" s="19" t="s">
        <v>28</v>
      </c>
      <c r="D9" s="19"/>
      <c r="E9" s="19"/>
    </row>
    <row r="10" spans="1:6" ht="40.5" x14ac:dyDescent="0.3">
      <c r="A10" s="19"/>
      <c r="B10" s="20"/>
      <c r="C10" s="5" t="s">
        <v>18</v>
      </c>
      <c r="D10" s="5" t="s">
        <v>19</v>
      </c>
      <c r="E10" s="6" t="s">
        <v>14</v>
      </c>
    </row>
    <row r="11" spans="1:6" x14ac:dyDescent="0.3">
      <c r="A11" s="7" t="s">
        <v>20</v>
      </c>
      <c r="B11" s="8" t="s">
        <v>10</v>
      </c>
      <c r="C11" s="23">
        <v>435</v>
      </c>
      <c r="D11" s="23">
        <v>438</v>
      </c>
      <c r="E11" s="23">
        <v>438</v>
      </c>
    </row>
    <row r="12" spans="1:6" ht="25.5" x14ac:dyDescent="0.3">
      <c r="A12" s="12" t="s">
        <v>22</v>
      </c>
      <c r="B12" s="8" t="s">
        <v>2</v>
      </c>
      <c r="C12" s="23">
        <f>C13/C11</f>
        <v>571.54022988505744</v>
      </c>
      <c r="D12" s="23">
        <f t="shared" ref="D12:E12" si="0">D13/D11</f>
        <v>566.06187214611884</v>
      </c>
      <c r="E12" s="23">
        <f t="shared" si="0"/>
        <v>566.06187214611884</v>
      </c>
    </row>
    <row r="13" spans="1:6" ht="25.5" x14ac:dyDescent="0.3">
      <c r="A13" s="7" t="s">
        <v>11</v>
      </c>
      <c r="B13" s="8" t="s">
        <v>2</v>
      </c>
      <c r="C13" s="23">
        <f>C15+C29+C30+C31+C32+C33</f>
        <v>248620</v>
      </c>
      <c r="D13" s="23">
        <f>D15+D29+D30+D31+D32+D33</f>
        <v>247935.10000000003</v>
      </c>
      <c r="E13" s="23">
        <f>E15+E29+E30+E31+E32+E33</f>
        <v>247935.10000000003</v>
      </c>
    </row>
    <row r="14" spans="1:6" x14ac:dyDescent="0.3">
      <c r="A14" s="10" t="s">
        <v>0</v>
      </c>
      <c r="B14" s="11"/>
      <c r="C14" s="23"/>
      <c r="D14" s="23"/>
      <c r="E14" s="23"/>
    </row>
    <row r="15" spans="1:6" ht="25.5" x14ac:dyDescent="0.3">
      <c r="A15" s="7" t="s">
        <v>12</v>
      </c>
      <c r="B15" s="8" t="s">
        <v>2</v>
      </c>
      <c r="C15" s="23">
        <f>117832+8242+3555</f>
        <v>129629</v>
      </c>
      <c r="D15" s="23">
        <f>118975.3+5416.3+5063</f>
        <v>129454.6</v>
      </c>
      <c r="E15" s="23">
        <f>D15</f>
        <v>129454.6</v>
      </c>
      <c r="F15" s="22"/>
    </row>
    <row r="16" spans="1:6" x14ac:dyDescent="0.3">
      <c r="A16" s="10" t="s">
        <v>1</v>
      </c>
      <c r="B16" s="11"/>
      <c r="C16" s="23"/>
      <c r="D16" s="23"/>
      <c r="E16" s="23"/>
    </row>
    <row r="17" spans="1:5" ht="25.5" x14ac:dyDescent="0.3">
      <c r="A17" s="9" t="s">
        <v>13</v>
      </c>
      <c r="B17" s="8" t="s">
        <v>2</v>
      </c>
      <c r="C17" s="23">
        <v>9893</v>
      </c>
      <c r="D17" s="23">
        <v>9893</v>
      </c>
      <c r="E17" s="23">
        <v>9893</v>
      </c>
    </row>
    <row r="18" spans="1:5" x14ac:dyDescent="0.3">
      <c r="A18" s="12" t="s">
        <v>4</v>
      </c>
      <c r="B18" s="13" t="s">
        <v>3</v>
      </c>
      <c r="C18" s="23">
        <v>8</v>
      </c>
      <c r="D18" s="23">
        <v>8</v>
      </c>
      <c r="E18" s="23">
        <v>8</v>
      </c>
    </row>
    <row r="19" spans="1:5" ht="21.95" customHeight="1" x14ac:dyDescent="0.3">
      <c r="A19" s="12" t="s">
        <v>25</v>
      </c>
      <c r="B19" s="8" t="s">
        <v>26</v>
      </c>
      <c r="C19" s="23">
        <f>C17/C18/12</f>
        <v>103.05208333333333</v>
      </c>
      <c r="D19" s="23">
        <f t="shared" ref="D19:E19" si="1">D17/D18/12</f>
        <v>103.05208333333333</v>
      </c>
      <c r="E19" s="23">
        <f t="shared" si="1"/>
        <v>103.05208333333333</v>
      </c>
    </row>
    <row r="20" spans="1:5" ht="25.5" x14ac:dyDescent="0.3">
      <c r="A20" s="9" t="s">
        <v>23</v>
      </c>
      <c r="B20" s="8" t="s">
        <v>2</v>
      </c>
      <c r="C20" s="23">
        <v>42745</v>
      </c>
      <c r="D20" s="23">
        <v>42745</v>
      </c>
      <c r="E20" s="23">
        <v>42745</v>
      </c>
    </row>
    <row r="21" spans="1:5" x14ac:dyDescent="0.3">
      <c r="A21" s="12" t="s">
        <v>4</v>
      </c>
      <c r="B21" s="13" t="s">
        <v>3</v>
      </c>
      <c r="C21" s="23">
        <v>37</v>
      </c>
      <c r="D21" s="23">
        <v>37</v>
      </c>
      <c r="E21" s="23">
        <v>37</v>
      </c>
    </row>
    <row r="22" spans="1:5" ht="21.95" customHeight="1" x14ac:dyDescent="0.3">
      <c r="A22" s="12" t="s">
        <v>25</v>
      </c>
      <c r="B22" s="8" t="s">
        <v>26</v>
      </c>
      <c r="C22" s="23">
        <f>C20/C21/12</f>
        <v>96.272522522522522</v>
      </c>
      <c r="D22" s="23">
        <f t="shared" ref="D22:E22" si="2">D20/D21/12</f>
        <v>96.272522522522522</v>
      </c>
      <c r="E22" s="23">
        <f t="shared" si="2"/>
        <v>96.272522522522522</v>
      </c>
    </row>
    <row r="23" spans="1:5" ht="25.5" customHeight="1" x14ac:dyDescent="0.3">
      <c r="A23" s="16" t="s">
        <v>24</v>
      </c>
      <c r="B23" s="8" t="s">
        <v>2</v>
      </c>
      <c r="C23" s="23">
        <v>41256</v>
      </c>
      <c r="D23" s="23">
        <v>41256</v>
      </c>
      <c r="E23" s="23">
        <v>41256</v>
      </c>
    </row>
    <row r="24" spans="1:5" x14ac:dyDescent="0.3">
      <c r="A24" s="12" t="s">
        <v>4</v>
      </c>
      <c r="B24" s="13" t="s">
        <v>3</v>
      </c>
      <c r="C24" s="23">
        <v>32</v>
      </c>
      <c r="D24" s="23">
        <v>32</v>
      </c>
      <c r="E24" s="23">
        <v>32</v>
      </c>
    </row>
    <row r="25" spans="1:5" ht="21.95" customHeight="1" x14ac:dyDescent="0.3">
      <c r="A25" s="12" t="s">
        <v>25</v>
      </c>
      <c r="B25" s="8" t="s">
        <v>26</v>
      </c>
      <c r="C25" s="23">
        <f>C23/C24/12</f>
        <v>107.4375</v>
      </c>
      <c r="D25" s="23">
        <f t="shared" ref="D25:E25" si="3">D23/D24/12</f>
        <v>107.4375</v>
      </c>
      <c r="E25" s="23">
        <f t="shared" si="3"/>
        <v>107.4375</v>
      </c>
    </row>
    <row r="26" spans="1:5" ht="25.5" x14ac:dyDescent="0.3">
      <c r="A26" s="9" t="s">
        <v>21</v>
      </c>
      <c r="B26" s="8" t="s">
        <v>2</v>
      </c>
      <c r="C26" s="23">
        <f>13841+18338+3556</f>
        <v>35735</v>
      </c>
      <c r="D26" s="23">
        <f>13841+18338+3381.6</f>
        <v>35560.6</v>
      </c>
      <c r="E26" s="23">
        <f>13841+18338+3381.6</f>
        <v>35560.6</v>
      </c>
    </row>
    <row r="27" spans="1:5" x14ac:dyDescent="0.3">
      <c r="A27" s="12" t="s">
        <v>4</v>
      </c>
      <c r="B27" s="13" t="s">
        <v>3</v>
      </c>
      <c r="C27" s="23">
        <v>67</v>
      </c>
      <c r="D27" s="23">
        <v>67</v>
      </c>
      <c r="E27" s="23">
        <v>67</v>
      </c>
    </row>
    <row r="28" spans="1:5" ht="21.95" customHeight="1" x14ac:dyDescent="0.3">
      <c r="A28" s="12" t="s">
        <v>25</v>
      </c>
      <c r="B28" s="8" t="s">
        <v>26</v>
      </c>
      <c r="C28" s="23">
        <f>C26/C27/12</f>
        <v>44.446517412935322</v>
      </c>
      <c r="D28" s="23">
        <f t="shared" ref="D28:E28" si="4">D26/D27/12</f>
        <v>44.229601990049751</v>
      </c>
      <c r="E28" s="23">
        <f t="shared" si="4"/>
        <v>44.229601990049751</v>
      </c>
    </row>
    <row r="29" spans="1:5" ht="25.5" x14ac:dyDescent="0.3">
      <c r="A29" s="7" t="s">
        <v>5</v>
      </c>
      <c r="B29" s="8" t="s">
        <v>2</v>
      </c>
      <c r="C29" s="23">
        <f>7183+4573+1178+192+176+36</f>
        <v>13338</v>
      </c>
      <c r="D29" s="23">
        <f>7751+3188.9+1411+331+112+68.8</f>
        <v>12862.699999999999</v>
      </c>
      <c r="E29" s="23">
        <f>D29</f>
        <v>12862.699999999999</v>
      </c>
    </row>
    <row r="30" spans="1:5" ht="36.75" x14ac:dyDescent="0.3">
      <c r="A30" s="14" t="s">
        <v>6</v>
      </c>
      <c r="B30" s="8" t="s">
        <v>2</v>
      </c>
      <c r="C30" s="23">
        <f>13292+1166+16+72+222+105+272+11437</f>
        <v>26582</v>
      </c>
      <c r="D30" s="23">
        <f>14092+1266+16+72+222+105+272+11437</f>
        <v>27482</v>
      </c>
      <c r="E30" s="23">
        <f>D30</f>
        <v>27482</v>
      </c>
    </row>
    <row r="31" spans="1:5" ht="25.5" x14ac:dyDescent="0.3">
      <c r="A31" s="14" t="s">
        <v>7</v>
      </c>
      <c r="B31" s="8" t="s">
        <v>2</v>
      </c>
      <c r="C31" s="23">
        <f>212+725+2737.4</f>
        <v>3674.4</v>
      </c>
      <c r="D31" s="23">
        <f t="shared" ref="D31:E31" si="5">212+725+2737.4</f>
        <v>3674.4</v>
      </c>
      <c r="E31" s="23">
        <f t="shared" si="5"/>
        <v>3674.4</v>
      </c>
    </row>
    <row r="32" spans="1:5" ht="36.75" x14ac:dyDescent="0.3">
      <c r="A32" s="14" t="s">
        <v>8</v>
      </c>
      <c r="B32" s="8" t="s">
        <v>2</v>
      </c>
      <c r="C32" s="23">
        <v>5200</v>
      </c>
      <c r="D32" s="23">
        <v>1600</v>
      </c>
      <c r="E32" s="23">
        <f>D32</f>
        <v>1600</v>
      </c>
    </row>
    <row r="33" spans="1:5" ht="38.25" customHeight="1" x14ac:dyDescent="0.3">
      <c r="A33" s="14" t="s">
        <v>9</v>
      </c>
      <c r="B33" s="8" t="s">
        <v>2</v>
      </c>
      <c r="C33" s="23">
        <f>10172+62762-2737.4</f>
        <v>70196.600000000006</v>
      </c>
      <c r="D33" s="23">
        <f>10172+62762-2737.4+2660.8+4</f>
        <v>72861.400000000009</v>
      </c>
      <c r="E33" s="23">
        <f>10172+62762-2737.4+2660.8+4</f>
        <v>72861.400000000009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ТиПО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2019-03-12T12:18:40Z</dcterms:modified>
</cp:coreProperties>
</file>