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210"/>
  </bookViews>
  <sheets>
    <sheet name="год 2020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8" l="1"/>
  <c r="C11" i="8" l="1"/>
  <c r="C24" i="8"/>
  <c r="C21" i="8"/>
  <c r="C18" i="8"/>
  <c r="C15" i="8"/>
  <c r="C31" i="8"/>
  <c r="C25" i="8"/>
  <c r="C23" i="8"/>
  <c r="C22" i="8"/>
  <c r="C16" i="8"/>
  <c r="C27" i="8"/>
  <c r="C28" i="8"/>
  <c r="C10" i="8" l="1"/>
  <c r="C26" i="8"/>
  <c r="C20" i="8"/>
  <c r="C17" i="8"/>
</calcChain>
</file>

<file path=xl/sharedStrings.xml><?xml version="1.0" encoding="utf-8"?>
<sst xmlns="http://schemas.openxmlformats.org/spreadsheetml/2006/main" count="54" uniqueCount="31">
  <si>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</si>
  <si>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</si>
  <si>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</si>
  <si>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</si>
  <si>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</si>
  <si>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</si>
  <si>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</si>
  <si>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</si>
  <si>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</si>
  <si>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</si>
  <si>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</si>
  <si>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</si>
  <si>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</si>
  <si>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</si>
  <si>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</si>
  <si>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</si>
  <si>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</si>
  <si>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</si>
  <si>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</si>
  <si>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</si>
  <si>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</si>
  <si>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</si>
  <si>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</si>
  <si>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</si>
  <si>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</si>
  <si>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</si>
  <si>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</si>
  <si>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</si>
  <si>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>ГККП "Индустриально-технический колледж, г.Степногорск" при управлении образования Акмолинской области</t>
  </si>
  <si>
    <t xml:space="preserve">по состоянию на  2020 год 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</si>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</sst>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164" fontId="6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1"/>
  <sheetViews>
    <sheetView tabSelected="1" workbookViewId="0">
      <selection activeCell="G22" sqref="G2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 x14ac:dyDescent="0.3">
      <c r="A1" s="17" t="s">
        <v>15</v>
      </c>
      <c r="B1" s="17"/>
      <c r="C1" s="17"/>
      <c r="D1" s="17"/>
      <c r="E1" s="17"/>
    </row>
    <row r="2" spans="1:6" x14ac:dyDescent="0.3">
      <c r="A2" s="17" t="s">
        <v>29</v>
      </c>
      <c r="B2" s="17"/>
      <c r="C2" s="17"/>
      <c r="D2" s="17"/>
      <c r="E2" s="17"/>
    </row>
    <row r="3" spans="1:6" x14ac:dyDescent="0.3">
      <c r="A3" s="1"/>
    </row>
    <row r="4" spans="1:6" ht="42.75" customHeight="1" x14ac:dyDescent="0.3">
      <c r="A4" s="18" t="s">
        <v>28</v>
      </c>
      <c r="B4" s="18"/>
      <c r="C4" s="18"/>
      <c r="D4" s="18"/>
      <c r="E4" s="18"/>
    </row>
    <row r="5" spans="1:6" ht="15.75" customHeight="1" x14ac:dyDescent="0.3">
      <c r="A5" s="19" t="s">
        <v>16</v>
      </c>
      <c r="B5" s="19"/>
      <c r="C5" s="19"/>
      <c r="D5" s="19"/>
      <c r="E5" s="19"/>
    </row>
    <row r="6" spans="1:6" x14ac:dyDescent="0.3">
      <c r="A6" s="1"/>
    </row>
    <row r="7" spans="1:6" x14ac:dyDescent="0.3">
      <c r="A7" s="20" t="s">
        <v>27</v>
      </c>
      <c r="B7" s="21" t="s">
        <v>17</v>
      </c>
      <c r="C7" s="20" t="s">
        <v>30</v>
      </c>
      <c r="D7" s="20"/>
      <c r="E7" s="20"/>
    </row>
    <row r="8" spans="1:6" ht="40.5" x14ac:dyDescent="0.3">
      <c r="A8" s="20"/>
      <c r="B8" s="21"/>
      <c r="C8" s="16" t="s">
        <v>18</v>
      </c>
      <c r="D8" s="16" t="s">
        <v>19</v>
      </c>
      <c r="E8" s="15" t="s">
        <v>14</v>
      </c>
    </row>
    <row r="9" spans="1:6" x14ac:dyDescent="0.3">
      <c r="A9" s="4" t="s">
        <v>20</v>
      </c>
      <c r="B9" s="5" t="s">
        <v>10</v>
      </c>
      <c r="C9" s="14">
        <v>634</v>
      </c>
      <c r="D9" s="14"/>
      <c r="E9" s="14"/>
    </row>
    <row r="10" spans="1:6" ht="25.5" x14ac:dyDescent="0.3">
      <c r="A10" s="9" t="s">
        <v>22</v>
      </c>
      <c r="B10" s="5" t="s">
        <v>2</v>
      </c>
      <c r="C10" s="14">
        <f>C11/C9</f>
        <v>808.24763406940065</v>
      </c>
      <c r="D10" s="14"/>
      <c r="E10" s="14"/>
    </row>
    <row r="11" spans="1:6" ht="25.5" x14ac:dyDescent="0.3">
      <c r="A11" s="4" t="s">
        <v>11</v>
      </c>
      <c r="B11" s="5" t="s">
        <v>2</v>
      </c>
      <c r="C11" s="14">
        <f>C13+C27+C28+C29+C30+C31</f>
        <v>512429</v>
      </c>
      <c r="D11" s="14"/>
      <c r="E11" s="14"/>
    </row>
    <row r="12" spans="1:6" x14ac:dyDescent="0.3">
      <c r="A12" s="7" t="s">
        <v>0</v>
      </c>
      <c r="B12" s="8"/>
      <c r="C12" s="14"/>
      <c r="D12" s="14"/>
      <c r="E12" s="14"/>
    </row>
    <row r="13" spans="1:6" ht="25.5" x14ac:dyDescent="0.3">
      <c r="A13" s="4" t="s">
        <v>12</v>
      </c>
      <c r="B13" s="5" t="s">
        <v>2</v>
      </c>
      <c r="C13" s="14">
        <f>C15+C18+C21+C24+6890.7</f>
        <v>266136</v>
      </c>
      <c r="D13" s="14"/>
      <c r="E13" s="14"/>
      <c r="F13" s="13"/>
    </row>
    <row r="14" spans="1:6" x14ac:dyDescent="0.3">
      <c r="A14" s="7" t="s">
        <v>1</v>
      </c>
      <c r="B14" s="8"/>
      <c r="C14" s="14"/>
      <c r="D14" s="14"/>
      <c r="E14" s="14"/>
    </row>
    <row r="15" spans="1:6" ht="25.5" x14ac:dyDescent="0.3">
      <c r="A15" s="6" t="s">
        <v>13</v>
      </c>
      <c r="B15" s="5" t="s">
        <v>2</v>
      </c>
      <c r="C15" s="14">
        <f>12831.7</f>
        <v>12831.7</v>
      </c>
      <c r="D15" s="14"/>
      <c r="E15" s="14"/>
    </row>
    <row r="16" spans="1:6" x14ac:dyDescent="0.3">
      <c r="A16" s="9" t="s">
        <v>4</v>
      </c>
      <c r="B16" s="10" t="s">
        <v>3</v>
      </c>
      <c r="C16" s="14">
        <f>8+1</f>
        <v>9</v>
      </c>
      <c r="D16" s="14"/>
      <c r="E16" s="14"/>
    </row>
    <row r="17" spans="1:8" ht="21.95" customHeight="1" x14ac:dyDescent="0.3">
      <c r="A17" s="9" t="s">
        <v>25</v>
      </c>
      <c r="B17" s="5" t="s">
        <v>26</v>
      </c>
      <c r="C17" s="14">
        <f>C15/C16/12</f>
        <v>118.81203703703704</v>
      </c>
      <c r="D17" s="14"/>
      <c r="E17" s="14"/>
    </row>
    <row r="18" spans="1:8" ht="25.5" x14ac:dyDescent="0.3">
      <c r="A18" s="6" t="s">
        <v>23</v>
      </c>
      <c r="B18" s="5" t="s">
        <v>2</v>
      </c>
      <c r="C18" s="14">
        <f>76791.2</f>
        <v>76791.199999999997</v>
      </c>
      <c r="D18" s="14"/>
      <c r="E18" s="14"/>
    </row>
    <row r="19" spans="1:8" x14ac:dyDescent="0.3">
      <c r="A19" s="9" t="s">
        <v>4</v>
      </c>
      <c r="B19" s="10" t="s">
        <v>3</v>
      </c>
      <c r="C19" s="14">
        <v>61.9</v>
      </c>
      <c r="D19" s="14"/>
      <c r="E19" s="14"/>
    </row>
    <row r="20" spans="1:8" ht="21.95" customHeight="1" x14ac:dyDescent="0.3">
      <c r="A20" s="9" t="s">
        <v>25</v>
      </c>
      <c r="B20" s="5" t="s">
        <v>26</v>
      </c>
      <c r="C20" s="14">
        <f>C18/C19/12</f>
        <v>103.38072159396876</v>
      </c>
      <c r="D20" s="14"/>
      <c r="E20" s="14"/>
    </row>
    <row r="21" spans="1:8" ht="25.5" customHeight="1" x14ac:dyDescent="0.3">
      <c r="A21" s="12" t="s">
        <v>24</v>
      </c>
      <c r="B21" s="5" t="s">
        <v>2</v>
      </c>
      <c r="C21" s="14">
        <f>69642.1</f>
        <v>69642.100000000006</v>
      </c>
      <c r="D21" s="14"/>
      <c r="E21" s="14"/>
    </row>
    <row r="22" spans="1:8" x14ac:dyDescent="0.3">
      <c r="A22" s="9" t="s">
        <v>4</v>
      </c>
      <c r="B22" s="10" t="s">
        <v>3</v>
      </c>
      <c r="C22" s="14">
        <f>43+10</f>
        <v>53</v>
      </c>
      <c r="D22" s="14"/>
      <c r="E22" s="14"/>
    </row>
    <row r="23" spans="1:8" ht="21.95" customHeight="1" x14ac:dyDescent="0.3">
      <c r="A23" s="9" t="s">
        <v>25</v>
      </c>
      <c r="B23" s="5" t="s">
        <v>26</v>
      </c>
      <c r="C23" s="14">
        <f>C21/C22/12</f>
        <v>109.50015723270441</v>
      </c>
      <c r="D23" s="14"/>
      <c r="E23" s="14"/>
      <c r="G23" s="22"/>
      <c r="H23" s="22"/>
    </row>
    <row r="24" spans="1:8" ht="25.5" x14ac:dyDescent="0.3">
      <c r="A24" s="6" t="s">
        <v>21</v>
      </c>
      <c r="B24" s="5" t="s">
        <v>2</v>
      </c>
      <c r="C24" s="14">
        <f>978.8+99001.5</f>
        <v>99980.3</v>
      </c>
      <c r="D24" s="14"/>
      <c r="E24" s="14"/>
      <c r="G24" s="22"/>
      <c r="H24" s="22"/>
    </row>
    <row r="25" spans="1:8" x14ac:dyDescent="0.3">
      <c r="A25" s="9" t="s">
        <v>4</v>
      </c>
      <c r="B25" s="10" t="s">
        <v>3</v>
      </c>
      <c r="C25" s="14">
        <f>1+45.5+81</f>
        <v>127.5</v>
      </c>
      <c r="D25" s="14"/>
      <c r="E25" s="14"/>
    </row>
    <row r="26" spans="1:8" ht="21.95" customHeight="1" x14ac:dyDescent="0.3">
      <c r="A26" s="9" t="s">
        <v>25</v>
      </c>
      <c r="B26" s="5" t="s">
        <v>26</v>
      </c>
      <c r="C26" s="14">
        <f>C24/C25/12</f>
        <v>65.346601307189545</v>
      </c>
      <c r="D26" s="14"/>
      <c r="E26" s="14"/>
    </row>
    <row r="27" spans="1:8" ht="25.5" x14ac:dyDescent="0.3">
      <c r="A27" s="4" t="s">
        <v>5</v>
      </c>
      <c r="B27" s="5" t="s">
        <v>2</v>
      </c>
      <c r="C27" s="14">
        <f>11911+1812+1056+6948+4411+671</f>
        <v>26809</v>
      </c>
      <c r="D27" s="14"/>
      <c r="E27" s="14"/>
    </row>
    <row r="28" spans="1:8" ht="36.75" x14ac:dyDescent="0.3">
      <c r="A28" s="11" t="s">
        <v>6</v>
      </c>
      <c r="B28" s="5" t="s">
        <v>2</v>
      </c>
      <c r="C28" s="14">
        <f>2572+23817+7178</f>
        <v>33567</v>
      </c>
      <c r="D28" s="14"/>
      <c r="E28" s="14"/>
    </row>
    <row r="29" spans="1:8" ht="25.5" x14ac:dyDescent="0.3">
      <c r="A29" s="11" t="s">
        <v>7</v>
      </c>
      <c r="B29" s="5" t="s">
        <v>2</v>
      </c>
      <c r="C29" s="14">
        <v>2103.5</v>
      </c>
      <c r="D29" s="14"/>
      <c r="E29" s="14"/>
    </row>
    <row r="30" spans="1:8" ht="36.75" x14ac:dyDescent="0.3">
      <c r="A30" s="11" t="s">
        <v>8</v>
      </c>
      <c r="B30" s="5" t="s">
        <v>2</v>
      </c>
      <c r="C30" s="14">
        <v>0</v>
      </c>
      <c r="D30" s="14"/>
      <c r="E30" s="14"/>
    </row>
    <row r="31" spans="1:8" ht="38.25" customHeight="1" x14ac:dyDescent="0.3">
      <c r="A31" s="11" t="s">
        <v>9</v>
      </c>
      <c r="B31" s="5" t="s">
        <v>2</v>
      </c>
      <c r="C31" s="14">
        <f>25021+375+2287+13187+1829+4339+55242+17405+11769+80+689+524+43400+6594.5+276+796</f>
        <v>183813.5</v>
      </c>
      <c r="D31" s="14"/>
      <c r="E31" s="14"/>
    </row>
  </sheetData>
  <mergeCells count="7">
    <mergeCell ref="A1:E1"/>
    <mergeCell ref="A2:E2"/>
    <mergeCell ref="A4:E4"/>
    <mergeCell ref="A5:E5"/>
    <mergeCell ref="A7:A8"/>
    <mergeCell ref="B7:B8"/>
    <mergeCell ref="C7:E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2020-02-14T08:01:34Z</dcterms:modified>
</cp:coreProperties>
</file>